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pbgcgov-my.sharepoint.com/personal/hudecek_david_pbgc_gov/Documents/Interest Rates/4044/2024 Q4 YC/"/>
    </mc:Choice>
  </mc:AlternateContent>
  <xr:revisionPtr revIDLastSave="1" documentId="8_{45E759A5-8B57-4949-A5B9-2B5E760F483E}" xr6:coauthVersionLast="47" xr6:coauthVersionMax="47" xr10:uidLastSave="{6B86E82A-A0AF-4144-B38E-C527F21EDFE5}"/>
  <bookViews>
    <workbookView xWindow="28680" yWindow="-120" windowWidth="29040" windowHeight="15720" xr2:uid="{465DDA4A-A9EA-42E3-AC00-6F316C3B8BB1}"/>
  </bookViews>
  <sheets>
    <sheet name="4044 Yield Curves - 2024"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1" l="1"/>
  <c r="D6" i="11" s="1"/>
  <c r="E6" i="11" s="1"/>
  <c r="F6" i="11" s="1"/>
  <c r="G6" i="11" s="1"/>
  <c r="H6" i="11" s="1"/>
  <c r="B8" i="11"/>
  <c r="B9" i="11" s="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alcChain>
</file>

<file path=xl/sharedStrings.xml><?xml version="1.0" encoding="utf-8"?>
<sst xmlns="http://schemas.openxmlformats.org/spreadsheetml/2006/main" count="11" uniqueCount="9">
  <si>
    <t>30.0+</t>
  </si>
  <si>
    <t>Year</t>
  </si>
  <si>
    <t>ERISA 4044 Yield Curves</t>
  </si>
  <si>
    <t>4044 Yield Curves*</t>
  </si>
  <si>
    <t xml:space="preserve">* For valuation dates that are not the last day of a month, the 4044 yield curve to be used for 4044 purposes is the yield curve as of the last day of the prior month.   </t>
  </si>
  <si>
    <t>Not Yet</t>
  </si>
  <si>
    <t>Available</t>
  </si>
  <si>
    <r>
      <t xml:space="preserve">The table below shows the yield curves developed in accordance </t>
    </r>
    <r>
      <rPr>
        <sz val="10"/>
        <color rgb="FF000000"/>
        <rFont val="Aptos Narrow"/>
        <family val="2"/>
      </rPr>
      <t>§</t>
    </r>
    <r>
      <rPr>
        <sz val="10"/>
        <color rgb="FF000000"/>
        <rFont val="Arial"/>
        <family val="2"/>
      </rPr>
      <t xml:space="preserve"> 4044.54 of PBGC's 4044 regulation.  For valuation dates on or after July 31, 2024, these yield curves serve as the interest assumption when determining the present value
of annuities in involuntary and distress terminations of single-employer plans.  They are also used for other purposes, including, but not limited to, 4010 reporting and certain withdrawal liability calcuations.</t>
    </r>
  </si>
  <si>
    <t>Last Updated: November 19,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</si>
</sst>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0.0\)"/>
  </numFmts>
  <fonts count="15" x14ac:knownFonts="1">
    <font>
      <sz val="11"/>
      <color theme="1"/>
      <name val="Calibri"/>
      <family val="2"/>
      <scheme val="minor"/>
    </font>
    <font>
      <sz val="11"/>
      <color rgb="FF000000"/>
      <name val="Arial"/>
      <family val="2"/>
    </font>
    <font>
      <sz val="11"/>
      <color theme="1"/>
      <name val="Calibri"/>
      <family val="2"/>
      <scheme val="minor"/>
    </font>
    <font>
      <sz val="24"/>
      <color rgb="FF142640"/>
      <name val="Arial"/>
      <family val="2"/>
    </font>
    <font>
      <sz val="20"/>
      <color rgb="FF142640"/>
      <name val="Arial"/>
      <family val="2"/>
    </font>
    <font>
      <sz val="11"/>
      <color theme="1"/>
      <name val="Arial"/>
      <family val="2"/>
    </font>
    <font>
      <sz val="10"/>
      <color rgb="FF000000"/>
      <name val="Arial"/>
      <family val="2"/>
    </font>
    <font>
      <sz val="10"/>
      <color theme="1"/>
      <name val="Arial"/>
      <family val="2"/>
    </font>
    <font>
      <b/>
      <sz val="10"/>
      <name val="Arial"/>
      <family val="2"/>
    </font>
    <font>
      <b/>
      <sz val="12"/>
      <color rgb="FF000000"/>
      <name val="Arial"/>
      <family val="2"/>
    </font>
    <font>
      <b/>
      <sz val="11"/>
      <color theme="1"/>
      <name val="Arial"/>
      <family val="2"/>
    </font>
    <font>
      <b/>
      <sz val="11"/>
      <name val="Arial"/>
      <family val="2"/>
    </font>
    <font>
      <sz val="10"/>
      <color rgb="FF000000"/>
      <name val="Aptos Narrow"/>
      <family val="2"/>
    </font>
    <font>
      <sz val="18"/>
      <color theme="1"/>
      <name val="Arial"/>
      <family val="2"/>
    </font>
    <font>
      <b/>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9" fontId="2" fillId="0" borderId="0" applyFont="0" applyFill="0" applyBorder="0" applyAlignment="0" applyProtection="0"/>
  </cellStyleXfs>
  <cellXfs count="28">
    <xf numFmtId="0" fontId="0" fillId="0" borderId="0" xfId="0"/>
    <xf numFmtId="0" fontId="1" fillId="0" borderId="0" xfId="0" applyFont="1" applyAlignment="1">
      <alignment wrapText="1"/>
    </xf>
    <xf numFmtId="0" fontId="3" fillId="0" borderId="0" xfId="0" applyFont="1" applyAlignment="1">
      <alignment vertical="center"/>
    </xf>
    <xf numFmtId="0" fontId="4" fillId="0" borderId="0" xfId="0" applyFont="1" applyAlignment="1">
      <alignment vertical="center"/>
    </xf>
    <xf numFmtId="0" fontId="5" fillId="0" borderId="0" xfId="0" applyFont="1"/>
    <xf numFmtId="0" fontId="5" fillId="0" borderId="0" xfId="0" applyFont="1" applyAlignment="1">
      <alignment horizontal="center"/>
    </xf>
    <xf numFmtId="0" fontId="5" fillId="0" borderId="0" xfId="0" applyFont="1" applyAlignment="1">
      <alignment vertical="center"/>
    </xf>
    <xf numFmtId="0" fontId="7" fillId="0" borderId="0" xfId="0" applyFont="1" applyAlignment="1">
      <alignment horizontal="center" vertical="center" wrapText="1"/>
    </xf>
    <xf numFmtId="14" fontId="8" fillId="2" borderId="1" xfId="0" quotePrefix="1" applyNumberFormat="1" applyFont="1" applyFill="1" applyBorder="1" applyAlignment="1">
      <alignment horizontal="center" vertical="center"/>
    </xf>
    <xf numFmtId="164" fontId="7" fillId="0" borderId="6" xfId="0" applyNumberFormat="1" applyFont="1" applyBorder="1" applyAlignment="1">
      <alignment horizontal="center"/>
    </xf>
    <xf numFmtId="164" fontId="7" fillId="0" borderId="5" xfId="0" applyNumberFormat="1" applyFont="1" applyBorder="1" applyAlignment="1">
      <alignment horizontal="center"/>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7" fillId="0" borderId="7" xfId="0" applyNumberFormat="1" applyFont="1" applyBorder="1" applyAlignment="1">
      <alignment horizontal="center"/>
    </xf>
    <xf numFmtId="0" fontId="6" fillId="0" borderId="0" xfId="0" applyFont="1" applyAlignment="1">
      <alignment vertical="center" wrapText="1"/>
    </xf>
    <xf numFmtId="0" fontId="7" fillId="0" borderId="0" xfId="0" applyFont="1" applyAlignment="1">
      <alignment vertical="center" wrapText="1"/>
    </xf>
    <xf numFmtId="10" fontId="7" fillId="0" borderId="6" xfId="1" applyNumberFormat="1" applyFont="1" applyBorder="1" applyAlignment="1">
      <alignment horizontal="center"/>
    </xf>
    <xf numFmtId="10" fontId="7" fillId="0" borderId="5" xfId="1" applyNumberFormat="1" applyFont="1" applyBorder="1" applyAlignment="1">
      <alignment horizontal="center"/>
    </xf>
    <xf numFmtId="10" fontId="13" fillId="0" borderId="6" xfId="1" applyNumberFormat="1" applyFont="1" applyBorder="1" applyAlignment="1">
      <alignment vertical="center" textRotation="90"/>
    </xf>
    <xf numFmtId="10" fontId="13" fillId="0" borderId="5" xfId="1" applyNumberFormat="1" applyFont="1" applyBorder="1" applyAlignment="1">
      <alignment vertical="center" textRotation="90"/>
    </xf>
    <xf numFmtId="10" fontId="14" fillId="0" borderId="6" xfId="1" applyNumberFormat="1" applyFont="1" applyBorder="1" applyAlignment="1">
      <alignment horizontal="center" wrapText="1"/>
    </xf>
    <xf numFmtId="10" fontId="14" fillId="0" borderId="6" xfId="1" applyNumberFormat="1" applyFont="1" applyBorder="1" applyAlignment="1">
      <alignment horizontal="center"/>
    </xf>
    <xf numFmtId="0" fontId="10" fillId="0" borderId="0" xfId="0" applyFont="1" applyAlignment="1">
      <alignment horizontal="right"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0" borderId="0" xfId="0" applyFont="1" applyAlignment="1">
      <alignment horizontal="left" vertical="top" wrapText="1"/>
    </xf>
    <xf numFmtId="0" fontId="7" fillId="0" borderId="0" xfId="0" applyFont="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DAC2EC"/>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BC382-5523-40A5-9AE3-7B996CCC5A12}">
  <dimension ref="A1:K70"/>
  <sheetViews>
    <sheetView tabSelected="1" zoomScale="98" zoomScaleNormal="98" workbookViewId="0">
      <selection activeCell="I1" sqref="I1"/>
    </sheetView>
  </sheetViews>
  <sheetFormatPr defaultRowHeight="14" x14ac:dyDescent="0.3"/>
  <cols>
    <col min="1" max="1" width="5.6328125" style="4" customWidth="1"/>
    <col min="2" max="2" width="10.6328125" style="4" customWidth="1"/>
    <col min="3" max="8" width="12.36328125" style="4" customWidth="1"/>
    <col min="9" max="9" width="7.6328125" style="4" customWidth="1"/>
    <col min="10" max="16384" width="8.7265625" style="4"/>
  </cols>
  <sheetData>
    <row r="1" spans="1:10" ht="29.5" x14ac:dyDescent="0.3">
      <c r="A1" s="3" t="s">
        <v>2</v>
      </c>
      <c r="C1" s="2"/>
      <c r="D1" s="2"/>
      <c r="E1" s="2"/>
      <c r="F1" s="2"/>
      <c r="G1" s="2"/>
      <c r="I1" s="22" t="s">
        <v>8</v>
      </c>
    </row>
    <row r="3" spans="1:10" ht="55" customHeight="1" x14ac:dyDescent="0.3">
      <c r="A3" s="26" t="s">
        <v>7</v>
      </c>
      <c r="B3" s="26"/>
      <c r="C3" s="26"/>
      <c r="D3" s="26"/>
      <c r="E3" s="26"/>
      <c r="F3" s="26"/>
      <c r="G3" s="26"/>
      <c r="H3" s="26"/>
      <c r="I3" s="26"/>
      <c r="J3" s="14"/>
    </row>
    <row r="4" spans="1:10" x14ac:dyDescent="0.3">
      <c r="B4" s="1"/>
      <c r="C4" s="1"/>
      <c r="D4" s="1"/>
      <c r="E4" s="1"/>
      <c r="F4" s="1"/>
      <c r="G4" s="1"/>
      <c r="H4" s="1"/>
    </row>
    <row r="5" spans="1:10" s="5" customFormat="1" ht="27" customHeight="1" x14ac:dyDescent="0.3">
      <c r="B5" s="12">
        <v>2024</v>
      </c>
      <c r="C5" s="23" t="s">
        <v>3</v>
      </c>
      <c r="D5" s="24"/>
      <c r="E5" s="24"/>
      <c r="F5" s="24"/>
      <c r="G5" s="24"/>
      <c r="H5" s="25"/>
    </row>
    <row r="6" spans="1:10" s="5" customFormat="1" ht="20" customHeight="1" x14ac:dyDescent="0.3">
      <c r="B6" s="11" t="s">
        <v>1</v>
      </c>
      <c r="C6" s="8">
        <f>DATE(B5,7,31)</f>
        <v>45504</v>
      </c>
      <c r="D6" s="8">
        <f>EOMONTH(EDATE(C6,1),0)</f>
        <v>45535</v>
      </c>
      <c r="E6" s="8">
        <f t="shared" ref="E6:H6" si="0">EOMONTH(EDATE(D6,1),0)</f>
        <v>45565</v>
      </c>
      <c r="F6" s="8">
        <f t="shared" si="0"/>
        <v>45596</v>
      </c>
      <c r="G6" s="8">
        <f t="shared" si="0"/>
        <v>45626</v>
      </c>
      <c r="H6" s="8">
        <f t="shared" si="0"/>
        <v>45657</v>
      </c>
    </row>
    <row r="7" spans="1:10" ht="14" customHeight="1" x14ac:dyDescent="0.3">
      <c r="B7" s="13">
        <v>0.5</v>
      </c>
      <c r="C7" s="16">
        <v>5.6099999999999997E-2</v>
      </c>
      <c r="D7" s="16">
        <v>5.21E-2</v>
      </c>
      <c r="E7" s="16">
        <v>4.8000000000000001E-2</v>
      </c>
      <c r="F7" s="16">
        <v>4.9299999999999997E-2</v>
      </c>
      <c r="G7" s="20"/>
      <c r="H7" s="20"/>
    </row>
    <row r="8" spans="1:10" x14ac:dyDescent="0.3">
      <c r="B8" s="9">
        <f>B7+0.5</f>
        <v>1</v>
      </c>
      <c r="C8" s="16">
        <v>5.3699999999999998E-2</v>
      </c>
      <c r="D8" s="16">
        <v>4.9700000000000001E-2</v>
      </c>
      <c r="E8" s="16">
        <v>4.5999999999999999E-2</v>
      </c>
      <c r="F8" s="16">
        <v>4.8599999999999997E-2</v>
      </c>
      <c r="G8" s="21"/>
      <c r="H8" s="21"/>
    </row>
    <row r="9" spans="1:10" x14ac:dyDescent="0.3">
      <c r="B9" s="9">
        <f t="shared" ref="B9:B65" si="1">B8+0.5</f>
        <v>1.5</v>
      </c>
      <c r="C9" s="16">
        <v>5.1500000000000004E-2</v>
      </c>
      <c r="D9" s="16">
        <v>4.7600000000000003E-2</v>
      </c>
      <c r="E9" s="16">
        <v>4.4299999999999999E-2</v>
      </c>
      <c r="F9" s="16">
        <v>4.7999999999999994E-2</v>
      </c>
      <c r="G9" s="20" t="s">
        <v>5</v>
      </c>
      <c r="H9" s="20" t="s">
        <v>5</v>
      </c>
    </row>
    <row r="10" spans="1:10" x14ac:dyDescent="0.3">
      <c r="B10" s="9">
        <f t="shared" si="1"/>
        <v>2</v>
      </c>
      <c r="C10" s="16">
        <v>4.99E-2</v>
      </c>
      <c r="D10" s="16">
        <v>4.6100000000000002E-2</v>
      </c>
      <c r="E10" s="16">
        <v>4.3200000000000002E-2</v>
      </c>
      <c r="F10" s="16">
        <v>4.7599999999999996E-2</v>
      </c>
      <c r="G10" s="21" t="s">
        <v>6</v>
      </c>
      <c r="H10" s="21" t="s">
        <v>6</v>
      </c>
    </row>
    <row r="11" spans="1:10" x14ac:dyDescent="0.3">
      <c r="B11" s="9">
        <f t="shared" si="1"/>
        <v>2.5</v>
      </c>
      <c r="C11" s="16">
        <v>4.8899999999999999E-2</v>
      </c>
      <c r="D11" s="16">
        <v>4.5200000000000004E-2</v>
      </c>
      <c r="E11" s="16">
        <v>4.2599999999999999E-2</v>
      </c>
      <c r="F11" s="16">
        <v>4.7500000000000001E-2</v>
      </c>
      <c r="G11" s="18"/>
      <c r="H11" s="18"/>
    </row>
    <row r="12" spans="1:10" x14ac:dyDescent="0.3">
      <c r="B12" s="9">
        <f t="shared" si="1"/>
        <v>3</v>
      </c>
      <c r="C12" s="16">
        <v>4.82E-2</v>
      </c>
      <c r="D12" s="16">
        <v>4.48E-2</v>
      </c>
      <c r="E12" s="16">
        <v>4.2500000000000003E-2</v>
      </c>
      <c r="F12" s="16">
        <v>4.7500000000000001E-2</v>
      </c>
      <c r="G12" s="20"/>
      <c r="H12" s="20"/>
    </row>
    <row r="13" spans="1:10" x14ac:dyDescent="0.3">
      <c r="B13" s="9">
        <f t="shared" si="1"/>
        <v>3.5</v>
      </c>
      <c r="C13" s="16">
        <v>4.7900000000000005E-2</v>
      </c>
      <c r="D13" s="16">
        <v>4.4700000000000004E-2</v>
      </c>
      <c r="E13" s="16">
        <v>4.2599999999999999E-2</v>
      </c>
      <c r="F13" s="16">
        <v>4.7699999999999999E-2</v>
      </c>
      <c r="G13" s="21"/>
      <c r="H13" s="21"/>
    </row>
    <row r="14" spans="1:10" x14ac:dyDescent="0.3">
      <c r="B14" s="9">
        <f t="shared" si="1"/>
        <v>4</v>
      </c>
      <c r="C14" s="16">
        <v>4.7699999999999999E-2</v>
      </c>
      <c r="D14" s="16">
        <v>4.48E-2</v>
      </c>
      <c r="E14" s="16">
        <v>4.2900000000000001E-2</v>
      </c>
      <c r="F14" s="16">
        <v>4.7999999999999994E-2</v>
      </c>
      <c r="G14" s="18"/>
      <c r="H14" s="18"/>
    </row>
    <row r="15" spans="1:10" x14ac:dyDescent="0.3">
      <c r="B15" s="9">
        <f t="shared" si="1"/>
        <v>4.5</v>
      </c>
      <c r="C15" s="16">
        <v>4.7699999999999999E-2</v>
      </c>
      <c r="D15" s="16">
        <v>4.5000000000000005E-2</v>
      </c>
      <c r="E15" s="16">
        <v>4.3200000000000002E-2</v>
      </c>
      <c r="F15" s="16">
        <v>4.82E-2</v>
      </c>
      <c r="G15" s="18"/>
      <c r="H15" s="18"/>
    </row>
    <row r="16" spans="1:10" x14ac:dyDescent="0.3">
      <c r="B16" s="9">
        <f t="shared" si="1"/>
        <v>5</v>
      </c>
      <c r="C16" s="16">
        <v>4.7800000000000002E-2</v>
      </c>
      <c r="D16" s="16">
        <v>4.53E-2</v>
      </c>
      <c r="E16" s="16">
        <v>4.36E-2</v>
      </c>
      <c r="F16" s="16">
        <v>4.8499999999999995E-2</v>
      </c>
      <c r="G16" s="18"/>
      <c r="H16" s="18"/>
    </row>
    <row r="17" spans="2:8" x14ac:dyDescent="0.3">
      <c r="B17" s="9">
        <f t="shared" si="1"/>
        <v>5.5</v>
      </c>
      <c r="C17" s="16">
        <v>4.8000000000000001E-2</v>
      </c>
      <c r="D17" s="16">
        <v>4.5600000000000002E-2</v>
      </c>
      <c r="E17" s="16">
        <v>4.4000000000000004E-2</v>
      </c>
      <c r="F17" s="16">
        <v>4.87E-2</v>
      </c>
      <c r="G17" s="18"/>
      <c r="H17" s="18"/>
    </row>
    <row r="18" spans="2:8" x14ac:dyDescent="0.3">
      <c r="B18" s="9">
        <f t="shared" si="1"/>
        <v>6</v>
      </c>
      <c r="C18" s="16">
        <v>4.8300000000000003E-2</v>
      </c>
      <c r="D18" s="16">
        <v>4.5900000000000003E-2</v>
      </c>
      <c r="E18" s="16">
        <v>4.4400000000000002E-2</v>
      </c>
      <c r="F18" s="16">
        <v>4.9100000000000005E-2</v>
      </c>
      <c r="G18" s="18"/>
      <c r="H18" s="18"/>
    </row>
    <row r="19" spans="2:8" x14ac:dyDescent="0.3">
      <c r="B19" s="9">
        <f t="shared" si="1"/>
        <v>6.5</v>
      </c>
      <c r="C19" s="16">
        <v>4.8500000000000001E-2</v>
      </c>
      <c r="D19" s="16">
        <v>4.6300000000000001E-2</v>
      </c>
      <c r="E19" s="16">
        <v>4.4900000000000002E-2</v>
      </c>
      <c r="F19" s="16">
        <v>4.9399999999999999E-2</v>
      </c>
      <c r="G19" s="18"/>
      <c r="H19" s="18"/>
    </row>
    <row r="20" spans="2:8" x14ac:dyDescent="0.3">
      <c r="B20" s="9">
        <f t="shared" si="1"/>
        <v>7</v>
      </c>
      <c r="C20" s="16">
        <v>4.8800000000000003E-2</v>
      </c>
      <c r="D20" s="16">
        <v>4.6699999999999998E-2</v>
      </c>
      <c r="E20" s="16">
        <v>4.5200000000000004E-2</v>
      </c>
      <c r="F20" s="16">
        <v>4.9700000000000001E-2</v>
      </c>
      <c r="G20" s="18"/>
      <c r="H20" s="18"/>
    </row>
    <row r="21" spans="2:8" x14ac:dyDescent="0.3">
      <c r="B21" s="9">
        <f t="shared" si="1"/>
        <v>7.5</v>
      </c>
      <c r="C21" s="16">
        <v>4.9100000000000005E-2</v>
      </c>
      <c r="D21" s="16">
        <v>4.7100000000000003E-2</v>
      </c>
      <c r="E21" s="16">
        <v>4.5600000000000002E-2</v>
      </c>
      <c r="F21" s="16">
        <v>0.05</v>
      </c>
      <c r="G21" s="18"/>
      <c r="H21" s="18"/>
    </row>
    <row r="22" spans="2:8" x14ac:dyDescent="0.3">
      <c r="B22" s="9">
        <f t="shared" si="1"/>
        <v>8</v>
      </c>
      <c r="C22" s="16">
        <v>4.9500000000000002E-2</v>
      </c>
      <c r="D22" s="16">
        <v>4.7400000000000005E-2</v>
      </c>
      <c r="E22" s="16">
        <v>4.5999999999999999E-2</v>
      </c>
      <c r="F22" s="16">
        <v>5.0300000000000004E-2</v>
      </c>
      <c r="G22" s="18"/>
      <c r="H22" s="18"/>
    </row>
    <row r="23" spans="2:8" x14ac:dyDescent="0.3">
      <c r="B23" s="9">
        <f t="shared" si="1"/>
        <v>8.5</v>
      </c>
      <c r="C23" s="16">
        <v>4.9700000000000001E-2</v>
      </c>
      <c r="D23" s="16">
        <v>4.7800000000000002E-2</v>
      </c>
      <c r="E23" s="16">
        <v>4.6400000000000004E-2</v>
      </c>
      <c r="F23" s="16">
        <v>5.0599999999999999E-2</v>
      </c>
      <c r="G23" s="18"/>
      <c r="H23" s="18"/>
    </row>
    <row r="24" spans="2:8" x14ac:dyDescent="0.3">
      <c r="B24" s="9">
        <f t="shared" si="1"/>
        <v>9</v>
      </c>
      <c r="C24" s="16">
        <v>5.0099999999999999E-2</v>
      </c>
      <c r="D24" s="16">
        <v>4.8100000000000004E-2</v>
      </c>
      <c r="E24" s="16">
        <v>4.6699999999999998E-2</v>
      </c>
      <c r="F24" s="16">
        <v>5.0900000000000001E-2</v>
      </c>
      <c r="G24" s="18"/>
      <c r="H24" s="18"/>
    </row>
    <row r="25" spans="2:8" x14ac:dyDescent="0.3">
      <c r="B25" s="9">
        <f t="shared" si="1"/>
        <v>9.5</v>
      </c>
      <c r="C25" s="16">
        <v>5.0299999999999997E-2</v>
      </c>
      <c r="D25" s="16">
        <v>4.8299999999999996E-2</v>
      </c>
      <c r="E25" s="16">
        <v>4.7E-2</v>
      </c>
      <c r="F25" s="16">
        <v>5.11E-2</v>
      </c>
      <c r="G25" s="18"/>
      <c r="H25" s="18"/>
    </row>
    <row r="26" spans="2:8" x14ac:dyDescent="0.3">
      <c r="B26" s="9">
        <f t="shared" si="1"/>
        <v>10</v>
      </c>
      <c r="C26" s="16">
        <v>5.0599999999999999E-2</v>
      </c>
      <c r="D26" s="16">
        <v>4.8599999999999997E-2</v>
      </c>
      <c r="E26" s="16">
        <v>4.7300000000000002E-2</v>
      </c>
      <c r="F26" s="16">
        <v>5.1400000000000001E-2</v>
      </c>
      <c r="G26" s="18"/>
      <c r="H26" s="18"/>
    </row>
    <row r="27" spans="2:8" x14ac:dyDescent="0.3">
      <c r="B27" s="9">
        <f t="shared" si="1"/>
        <v>10.5</v>
      </c>
      <c r="C27" s="16">
        <v>5.0900000000000001E-2</v>
      </c>
      <c r="D27" s="16">
        <v>4.8899999999999999E-2</v>
      </c>
      <c r="E27" s="16">
        <v>4.7599999999999996E-2</v>
      </c>
      <c r="F27" s="16">
        <v>5.16E-2</v>
      </c>
      <c r="G27" s="18"/>
      <c r="H27" s="18"/>
    </row>
    <row r="28" spans="2:8" x14ac:dyDescent="0.3">
      <c r="B28" s="9">
        <f t="shared" si="1"/>
        <v>11</v>
      </c>
      <c r="C28" s="16">
        <v>5.1200000000000002E-2</v>
      </c>
      <c r="D28" s="16">
        <v>4.9299999999999997E-2</v>
      </c>
      <c r="E28" s="16">
        <v>4.7899999999999998E-2</v>
      </c>
      <c r="F28" s="16">
        <v>5.1900000000000002E-2</v>
      </c>
      <c r="G28" s="18"/>
      <c r="H28" s="18"/>
    </row>
    <row r="29" spans="2:8" x14ac:dyDescent="0.3">
      <c r="B29" s="9">
        <f t="shared" si="1"/>
        <v>11.5</v>
      </c>
      <c r="C29" s="16">
        <v>5.1499999999999997E-2</v>
      </c>
      <c r="D29" s="16">
        <v>4.9599999999999998E-2</v>
      </c>
      <c r="E29" s="16">
        <v>4.82E-2</v>
      </c>
      <c r="F29" s="16">
        <v>5.21E-2</v>
      </c>
      <c r="G29" s="18"/>
      <c r="H29" s="18"/>
    </row>
    <row r="30" spans="2:8" x14ac:dyDescent="0.3">
      <c r="B30" s="9">
        <f t="shared" si="1"/>
        <v>12</v>
      </c>
      <c r="C30" s="16">
        <v>5.1799999999999999E-2</v>
      </c>
      <c r="D30" s="16">
        <v>4.99E-2</v>
      </c>
      <c r="E30" s="16">
        <v>4.8599999999999997E-2</v>
      </c>
      <c r="F30" s="16">
        <v>5.2400000000000002E-2</v>
      </c>
      <c r="G30" s="18"/>
      <c r="H30" s="18"/>
    </row>
    <row r="31" spans="2:8" x14ac:dyDescent="0.3">
      <c r="B31" s="9">
        <f t="shared" si="1"/>
        <v>12.5</v>
      </c>
      <c r="C31" s="16">
        <v>5.21E-2</v>
      </c>
      <c r="D31" s="16">
        <v>5.0299999999999997E-2</v>
      </c>
      <c r="E31" s="16">
        <v>4.8899999999999999E-2</v>
      </c>
      <c r="F31" s="16">
        <v>5.2700000000000004E-2</v>
      </c>
      <c r="G31" s="18"/>
      <c r="H31" s="18"/>
    </row>
    <row r="32" spans="2:8" x14ac:dyDescent="0.3">
      <c r="B32" s="9">
        <f t="shared" si="1"/>
        <v>13</v>
      </c>
      <c r="C32" s="16">
        <v>5.2400000000000002E-2</v>
      </c>
      <c r="D32" s="16">
        <v>5.0599999999999999E-2</v>
      </c>
      <c r="E32" s="16">
        <v>4.9200000000000001E-2</v>
      </c>
      <c r="F32" s="16">
        <v>5.2999999999999999E-2</v>
      </c>
      <c r="G32" s="18"/>
      <c r="H32" s="18"/>
    </row>
    <row r="33" spans="2:8" x14ac:dyDescent="0.3">
      <c r="B33" s="9">
        <f t="shared" si="1"/>
        <v>13.5</v>
      </c>
      <c r="C33" s="16">
        <v>5.2600000000000001E-2</v>
      </c>
      <c r="D33" s="16">
        <v>5.0800000000000005E-2</v>
      </c>
      <c r="E33" s="16">
        <v>4.9400000000000006E-2</v>
      </c>
      <c r="F33" s="16">
        <v>5.3100000000000001E-2</v>
      </c>
      <c r="G33" s="18"/>
      <c r="H33" s="18"/>
    </row>
    <row r="34" spans="2:8" x14ac:dyDescent="0.3">
      <c r="B34" s="9">
        <f t="shared" si="1"/>
        <v>14</v>
      </c>
      <c r="C34" s="16">
        <v>5.2900000000000003E-2</v>
      </c>
      <c r="D34" s="16">
        <v>5.1200000000000002E-2</v>
      </c>
      <c r="E34" s="16">
        <v>4.9700000000000001E-2</v>
      </c>
      <c r="F34" s="16">
        <v>5.3399999999999996E-2</v>
      </c>
      <c r="G34" s="18"/>
      <c r="H34" s="18"/>
    </row>
    <row r="35" spans="2:8" x14ac:dyDescent="0.3">
      <c r="B35" s="9">
        <f t="shared" si="1"/>
        <v>14.5</v>
      </c>
      <c r="C35" s="16">
        <v>5.3200000000000004E-2</v>
      </c>
      <c r="D35" s="16">
        <v>5.1400000000000001E-2</v>
      </c>
      <c r="E35" s="16">
        <v>0.05</v>
      </c>
      <c r="F35" s="16">
        <v>5.3699999999999998E-2</v>
      </c>
      <c r="G35" s="18"/>
      <c r="H35" s="18"/>
    </row>
    <row r="36" spans="2:8" x14ac:dyDescent="0.3">
      <c r="B36" s="9">
        <f t="shared" si="1"/>
        <v>15</v>
      </c>
      <c r="C36" s="16">
        <v>5.3400000000000003E-2</v>
      </c>
      <c r="D36" s="16">
        <v>5.1700000000000003E-2</v>
      </c>
      <c r="E36" s="16">
        <v>5.0300000000000004E-2</v>
      </c>
      <c r="F36" s="16">
        <v>5.3899999999999997E-2</v>
      </c>
      <c r="G36" s="18"/>
      <c r="H36" s="18"/>
    </row>
    <row r="37" spans="2:8" x14ac:dyDescent="0.3">
      <c r="B37" s="9">
        <f t="shared" si="1"/>
        <v>15.5</v>
      </c>
      <c r="C37" s="16">
        <v>5.3700000000000005E-2</v>
      </c>
      <c r="D37" s="16">
        <v>5.2000000000000005E-2</v>
      </c>
      <c r="E37" s="16">
        <v>5.0600000000000006E-2</v>
      </c>
      <c r="F37" s="16">
        <v>5.4199999999999998E-2</v>
      </c>
      <c r="G37" s="18"/>
      <c r="H37" s="18"/>
    </row>
    <row r="38" spans="2:8" x14ac:dyDescent="0.3">
      <c r="B38" s="9">
        <f t="shared" si="1"/>
        <v>16</v>
      </c>
      <c r="C38" s="16">
        <v>5.3900000000000003E-2</v>
      </c>
      <c r="D38" s="16">
        <v>5.2300000000000006E-2</v>
      </c>
      <c r="E38" s="16">
        <v>5.0800000000000005E-2</v>
      </c>
      <c r="F38" s="16">
        <v>5.4399999999999997E-2</v>
      </c>
      <c r="G38" s="18"/>
      <c r="H38" s="18"/>
    </row>
    <row r="39" spans="2:8" x14ac:dyDescent="0.3">
      <c r="B39" s="9">
        <f t="shared" si="1"/>
        <v>16.5</v>
      </c>
      <c r="C39" s="16">
        <v>5.4100000000000002E-2</v>
      </c>
      <c r="D39" s="16">
        <v>5.2400000000000002E-2</v>
      </c>
      <c r="E39" s="16">
        <v>5.1000000000000004E-2</v>
      </c>
      <c r="F39" s="16">
        <v>5.4599999999999996E-2</v>
      </c>
      <c r="G39" s="18"/>
      <c r="H39" s="18"/>
    </row>
    <row r="40" spans="2:8" x14ac:dyDescent="0.3">
      <c r="B40" s="9">
        <f t="shared" si="1"/>
        <v>17</v>
      </c>
      <c r="C40" s="16">
        <v>5.4199999999999998E-2</v>
      </c>
      <c r="D40" s="16">
        <v>5.2600000000000001E-2</v>
      </c>
      <c r="E40" s="16">
        <v>5.1200000000000002E-2</v>
      </c>
      <c r="F40" s="16">
        <v>5.4800000000000001E-2</v>
      </c>
      <c r="G40" s="18"/>
      <c r="H40" s="18"/>
    </row>
    <row r="41" spans="2:8" x14ac:dyDescent="0.3">
      <c r="B41" s="9">
        <f t="shared" si="1"/>
        <v>17.5</v>
      </c>
      <c r="C41" s="16">
        <v>5.45E-2</v>
      </c>
      <c r="D41" s="16">
        <v>5.2900000000000003E-2</v>
      </c>
      <c r="E41" s="16">
        <v>5.1499999999999997E-2</v>
      </c>
      <c r="F41" s="16">
        <v>5.5E-2</v>
      </c>
      <c r="G41" s="18"/>
      <c r="H41" s="18"/>
    </row>
    <row r="42" spans="2:8" x14ac:dyDescent="0.3">
      <c r="B42" s="9">
        <f t="shared" si="1"/>
        <v>18</v>
      </c>
      <c r="C42" s="16">
        <v>5.4600000000000003E-2</v>
      </c>
      <c r="D42" s="16">
        <v>5.2999999999999999E-2</v>
      </c>
      <c r="E42" s="16">
        <v>5.16E-2</v>
      </c>
      <c r="F42" s="16">
        <v>5.5099999999999996E-2</v>
      </c>
      <c r="G42" s="18"/>
      <c r="H42" s="18"/>
    </row>
    <row r="43" spans="2:8" x14ac:dyDescent="0.3">
      <c r="B43" s="9">
        <f t="shared" si="1"/>
        <v>18.5</v>
      </c>
      <c r="C43" s="16">
        <v>5.4800000000000001E-2</v>
      </c>
      <c r="D43" s="16">
        <v>5.3199999999999997E-2</v>
      </c>
      <c r="E43" s="16">
        <v>5.1799999999999999E-2</v>
      </c>
      <c r="F43" s="16">
        <v>5.5199999999999999E-2</v>
      </c>
      <c r="G43" s="18"/>
      <c r="H43" s="18"/>
    </row>
    <row r="44" spans="2:8" x14ac:dyDescent="0.3">
      <c r="B44" s="9">
        <f t="shared" si="1"/>
        <v>19</v>
      </c>
      <c r="C44" s="16">
        <v>5.4899999999999997E-2</v>
      </c>
      <c r="D44" s="16">
        <v>5.3400000000000003E-2</v>
      </c>
      <c r="E44" s="16">
        <v>5.1999999999999998E-2</v>
      </c>
      <c r="F44" s="16">
        <v>5.5300000000000002E-2</v>
      </c>
      <c r="G44" s="18"/>
      <c r="H44" s="18"/>
    </row>
    <row r="45" spans="2:8" x14ac:dyDescent="0.3">
      <c r="B45" s="9">
        <f t="shared" si="1"/>
        <v>19.5</v>
      </c>
      <c r="C45" s="16">
        <v>5.5E-2</v>
      </c>
      <c r="D45" s="16">
        <v>5.3499999999999999E-2</v>
      </c>
      <c r="E45" s="16">
        <v>5.21E-2</v>
      </c>
      <c r="F45" s="16">
        <v>5.5300000000000002E-2</v>
      </c>
      <c r="G45" s="18"/>
      <c r="H45" s="18"/>
    </row>
    <row r="46" spans="2:8" x14ac:dyDescent="0.3">
      <c r="B46" s="9">
        <f t="shared" si="1"/>
        <v>20</v>
      </c>
      <c r="C46" s="16">
        <v>5.5100000000000003E-2</v>
      </c>
      <c r="D46" s="16">
        <v>5.3600000000000002E-2</v>
      </c>
      <c r="E46" s="16">
        <v>5.2200000000000003E-2</v>
      </c>
      <c r="F46" s="16">
        <v>5.5400000000000005E-2</v>
      </c>
      <c r="G46" s="18"/>
      <c r="H46" s="18"/>
    </row>
    <row r="47" spans="2:8" x14ac:dyDescent="0.3">
      <c r="B47" s="9">
        <f t="shared" si="1"/>
        <v>20.5</v>
      </c>
      <c r="C47" s="16">
        <v>5.5099999999999996E-2</v>
      </c>
      <c r="D47" s="16">
        <v>5.3499999999999999E-2</v>
      </c>
      <c r="E47" s="16">
        <v>5.2199999999999996E-2</v>
      </c>
      <c r="F47" s="16">
        <v>5.5400000000000005E-2</v>
      </c>
      <c r="G47" s="18"/>
      <c r="H47" s="18"/>
    </row>
    <row r="48" spans="2:8" x14ac:dyDescent="0.3">
      <c r="B48" s="9">
        <f t="shared" si="1"/>
        <v>21</v>
      </c>
      <c r="C48" s="16">
        <v>5.5099999999999996E-2</v>
      </c>
      <c r="D48" s="16">
        <v>5.3599999999999995E-2</v>
      </c>
      <c r="E48" s="16">
        <v>5.2299999999999999E-2</v>
      </c>
      <c r="F48" s="16">
        <v>5.5400000000000005E-2</v>
      </c>
      <c r="G48" s="18"/>
      <c r="H48" s="18"/>
    </row>
    <row r="49" spans="2:8" x14ac:dyDescent="0.3">
      <c r="B49" s="9">
        <f t="shared" si="1"/>
        <v>21.5</v>
      </c>
      <c r="C49" s="16">
        <v>5.5199999999999999E-2</v>
      </c>
      <c r="D49" s="16">
        <v>5.3599999999999995E-2</v>
      </c>
      <c r="E49" s="16">
        <v>5.2299999999999999E-2</v>
      </c>
      <c r="F49" s="16">
        <v>5.5400000000000005E-2</v>
      </c>
      <c r="G49" s="18"/>
      <c r="H49" s="18"/>
    </row>
    <row r="50" spans="2:8" x14ac:dyDescent="0.3">
      <c r="B50" s="9">
        <f t="shared" si="1"/>
        <v>22</v>
      </c>
      <c r="C50" s="16">
        <v>5.5199999999999999E-2</v>
      </c>
      <c r="D50" s="16">
        <v>5.3599999999999995E-2</v>
      </c>
      <c r="E50" s="16">
        <v>5.2399999999999995E-2</v>
      </c>
      <c r="F50" s="16">
        <v>5.5300000000000002E-2</v>
      </c>
      <c r="G50" s="18"/>
      <c r="H50" s="18"/>
    </row>
    <row r="51" spans="2:8" x14ac:dyDescent="0.3">
      <c r="B51" s="9">
        <f t="shared" si="1"/>
        <v>22.5</v>
      </c>
      <c r="C51" s="16">
        <v>5.5099999999999996E-2</v>
      </c>
      <c r="D51" s="16">
        <v>5.3599999999999995E-2</v>
      </c>
      <c r="E51" s="16">
        <v>5.2399999999999995E-2</v>
      </c>
      <c r="F51" s="16">
        <v>5.5300000000000002E-2</v>
      </c>
      <c r="G51" s="18"/>
      <c r="H51" s="18"/>
    </row>
    <row r="52" spans="2:8" x14ac:dyDescent="0.3">
      <c r="B52" s="9">
        <f t="shared" si="1"/>
        <v>23</v>
      </c>
      <c r="C52" s="16">
        <v>5.5199999999999999E-2</v>
      </c>
      <c r="D52" s="16">
        <v>5.3599999999999995E-2</v>
      </c>
      <c r="E52" s="16">
        <v>5.2299999999999999E-2</v>
      </c>
      <c r="F52" s="16">
        <v>5.5200000000000006E-2</v>
      </c>
      <c r="G52" s="18"/>
      <c r="H52" s="18"/>
    </row>
    <row r="53" spans="2:8" x14ac:dyDescent="0.3">
      <c r="B53" s="9">
        <f t="shared" si="1"/>
        <v>23.5</v>
      </c>
      <c r="C53" s="16">
        <v>5.5099999999999996E-2</v>
      </c>
      <c r="D53" s="16">
        <v>5.3499999999999999E-2</v>
      </c>
      <c r="E53" s="16">
        <v>5.2399999999999995E-2</v>
      </c>
      <c r="F53" s="16">
        <v>5.5100000000000003E-2</v>
      </c>
      <c r="G53" s="18"/>
      <c r="H53" s="18"/>
    </row>
    <row r="54" spans="2:8" x14ac:dyDescent="0.3">
      <c r="B54" s="9">
        <f t="shared" si="1"/>
        <v>24</v>
      </c>
      <c r="C54" s="16">
        <v>5.5099999999999996E-2</v>
      </c>
      <c r="D54" s="16">
        <v>5.3499999999999999E-2</v>
      </c>
      <c r="E54" s="16">
        <v>5.2299999999999999E-2</v>
      </c>
      <c r="F54" s="16">
        <v>5.5100000000000003E-2</v>
      </c>
      <c r="G54" s="18"/>
      <c r="H54" s="18"/>
    </row>
    <row r="55" spans="2:8" x14ac:dyDescent="0.3">
      <c r="B55" s="9">
        <f t="shared" si="1"/>
        <v>24.5</v>
      </c>
      <c r="C55" s="16">
        <v>5.5E-2</v>
      </c>
      <c r="D55" s="16">
        <v>5.3399999999999996E-2</v>
      </c>
      <c r="E55" s="16">
        <v>5.2299999999999999E-2</v>
      </c>
      <c r="F55" s="16">
        <v>5.4900000000000004E-2</v>
      </c>
      <c r="G55" s="18"/>
      <c r="H55" s="18"/>
    </row>
    <row r="56" spans="2:8" x14ac:dyDescent="0.3">
      <c r="B56" s="9">
        <f t="shared" si="1"/>
        <v>25</v>
      </c>
      <c r="C56" s="16">
        <v>5.5E-2</v>
      </c>
      <c r="D56" s="16">
        <v>5.3399999999999996E-2</v>
      </c>
      <c r="E56" s="16">
        <v>5.2299999999999999E-2</v>
      </c>
      <c r="F56" s="16">
        <v>5.4900000000000004E-2</v>
      </c>
      <c r="G56" s="18"/>
      <c r="H56" s="18"/>
    </row>
    <row r="57" spans="2:8" x14ac:dyDescent="0.3">
      <c r="B57" s="9">
        <f t="shared" si="1"/>
        <v>25.5</v>
      </c>
      <c r="C57" s="16">
        <v>5.4899999999999997E-2</v>
      </c>
      <c r="D57" s="16">
        <v>5.33E-2</v>
      </c>
      <c r="E57" s="16">
        <v>5.2299999999999999E-2</v>
      </c>
      <c r="F57" s="16">
        <v>5.4800000000000001E-2</v>
      </c>
      <c r="G57" s="18"/>
      <c r="H57" s="18"/>
    </row>
    <row r="58" spans="2:8" x14ac:dyDescent="0.3">
      <c r="B58" s="9">
        <f t="shared" si="1"/>
        <v>26</v>
      </c>
      <c r="C58" s="16">
        <v>5.4899999999999997E-2</v>
      </c>
      <c r="D58" s="16">
        <v>5.33E-2</v>
      </c>
      <c r="E58" s="16">
        <v>5.2299999999999999E-2</v>
      </c>
      <c r="F58" s="16">
        <v>5.4700000000000006E-2</v>
      </c>
      <c r="G58" s="18"/>
      <c r="H58" s="18"/>
    </row>
    <row r="59" spans="2:8" x14ac:dyDescent="0.3">
      <c r="B59" s="9">
        <f t="shared" si="1"/>
        <v>26.5</v>
      </c>
      <c r="C59" s="16">
        <v>5.4699999999999999E-2</v>
      </c>
      <c r="D59" s="16">
        <v>5.3100000000000001E-2</v>
      </c>
      <c r="E59" s="16">
        <v>5.21E-2</v>
      </c>
      <c r="F59" s="16">
        <v>5.4600000000000003E-2</v>
      </c>
      <c r="G59" s="18"/>
      <c r="H59" s="18"/>
    </row>
    <row r="60" spans="2:8" x14ac:dyDescent="0.3">
      <c r="B60" s="9">
        <f t="shared" si="1"/>
        <v>27</v>
      </c>
      <c r="C60" s="16">
        <v>5.4699999999999999E-2</v>
      </c>
      <c r="D60" s="16">
        <v>5.3100000000000001E-2</v>
      </c>
      <c r="E60" s="16">
        <v>5.21E-2</v>
      </c>
      <c r="F60" s="16">
        <v>5.45E-2</v>
      </c>
      <c r="G60" s="18"/>
      <c r="H60" s="18"/>
    </row>
    <row r="61" spans="2:8" x14ac:dyDescent="0.3">
      <c r="B61" s="9">
        <f t="shared" si="1"/>
        <v>27.5</v>
      </c>
      <c r="C61" s="16">
        <v>5.4699999999999999E-2</v>
      </c>
      <c r="D61" s="16">
        <v>5.2999999999999999E-2</v>
      </c>
      <c r="E61" s="16">
        <v>5.21E-2</v>
      </c>
      <c r="F61" s="16">
        <v>5.45E-2</v>
      </c>
      <c r="G61" s="18"/>
      <c r="H61" s="18"/>
    </row>
    <row r="62" spans="2:8" x14ac:dyDescent="0.3">
      <c r="B62" s="9">
        <f t="shared" si="1"/>
        <v>28</v>
      </c>
      <c r="C62" s="16">
        <v>5.4699999999999999E-2</v>
      </c>
      <c r="D62" s="16">
        <v>5.2999999999999999E-2</v>
      </c>
      <c r="E62" s="16">
        <v>5.21E-2</v>
      </c>
      <c r="F62" s="16">
        <v>5.45E-2</v>
      </c>
      <c r="G62" s="18"/>
      <c r="H62" s="18"/>
    </row>
    <row r="63" spans="2:8" x14ac:dyDescent="0.3">
      <c r="B63" s="9">
        <f t="shared" si="1"/>
        <v>28.5</v>
      </c>
      <c r="C63" s="16">
        <v>5.4699999999999999E-2</v>
      </c>
      <c r="D63" s="16">
        <v>5.2999999999999999E-2</v>
      </c>
      <c r="E63" s="16">
        <v>5.21E-2</v>
      </c>
      <c r="F63" s="16">
        <v>5.4400000000000004E-2</v>
      </c>
      <c r="G63" s="18"/>
      <c r="H63" s="18"/>
    </row>
    <row r="64" spans="2:8" x14ac:dyDescent="0.3">
      <c r="B64" s="9">
        <f t="shared" si="1"/>
        <v>29</v>
      </c>
      <c r="C64" s="16">
        <v>5.4699999999999999E-2</v>
      </c>
      <c r="D64" s="16">
        <v>5.2999999999999999E-2</v>
      </c>
      <c r="E64" s="16">
        <v>5.21E-2</v>
      </c>
      <c r="F64" s="16">
        <v>5.4400000000000004E-2</v>
      </c>
      <c r="G64" s="18"/>
      <c r="H64" s="18"/>
    </row>
    <row r="65" spans="2:11" x14ac:dyDescent="0.3">
      <c r="B65" s="9">
        <f t="shared" si="1"/>
        <v>29.5</v>
      </c>
      <c r="C65" s="16">
        <v>5.4699999999999999E-2</v>
      </c>
      <c r="D65" s="16">
        <v>5.2999999999999999E-2</v>
      </c>
      <c r="E65" s="16">
        <v>5.2200000000000003E-2</v>
      </c>
      <c r="F65" s="16">
        <v>5.4400000000000004E-2</v>
      </c>
      <c r="G65" s="18"/>
      <c r="H65" s="18"/>
    </row>
    <row r="66" spans="2:11" x14ac:dyDescent="0.3">
      <c r="B66" s="10" t="s">
        <v>0</v>
      </c>
      <c r="C66" s="17">
        <v>5.4800000000000001E-2</v>
      </c>
      <c r="D66" s="17">
        <v>5.2999999999999999E-2</v>
      </c>
      <c r="E66" s="17">
        <v>5.2200000000000003E-2</v>
      </c>
      <c r="F66" s="17">
        <v>5.4400000000000004E-2</v>
      </c>
      <c r="G66" s="19"/>
      <c r="H66" s="19"/>
    </row>
    <row r="68" spans="2:11" ht="25.5" customHeight="1" x14ac:dyDescent="0.3">
      <c r="B68" s="27" t="s">
        <v>4</v>
      </c>
      <c r="C68" s="27"/>
      <c r="D68" s="27"/>
      <c r="E68" s="27"/>
      <c r="F68" s="27"/>
      <c r="G68" s="27"/>
      <c r="H68" s="27"/>
      <c r="I68" s="15"/>
      <c r="J68" s="15"/>
      <c r="K68" s="15"/>
    </row>
    <row r="69" spans="2:11" x14ac:dyDescent="0.3">
      <c r="B69" s="6"/>
      <c r="C69" s="7"/>
      <c r="D69" s="7"/>
      <c r="E69" s="7"/>
    </row>
    <row r="70" spans="2:11" x14ac:dyDescent="0.3">
      <c r="B70" s="6"/>
    </row>
  </sheetData>
  <mergeCells count="3">
    <mergeCell ref="C5:H5"/>
    <mergeCell ref="A3:I3"/>
    <mergeCell ref="B68:H6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4044 Yield Curves - 2024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ERISA 4044 Yield Curves</dc:title>
  <dcterms:created xsi:type="dcterms:W3CDTF">2021-08-04T11:48:39Z</dcterms:created>
  <dcterms:modified xsi:type="dcterms:W3CDTF">2024-11-18T19:45:09Z</dcterms:modified>
</cp:coreProperties>
</file>